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24000" windowHeight="9225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1'!$M$1:$AE$21</definedName>
    <definedName name="_xlnm.Print_Area" localSheetId="3">METODOLOGIJA!$A:$B</definedName>
    <definedName name="_xlnm.Print_Area" localSheetId="0">'Tab 1'!$A$1:$H$14</definedName>
    <definedName name="_xlnm.Print_Area" localSheetId="2">'Tab 2 '!$A$1:$G$18</definedName>
  </definedNames>
  <calcPr calcId="162913"/>
</workbook>
</file>

<file path=xl/calcChain.xml><?xml version="1.0" encoding="utf-8"?>
<calcChain xmlns="http://schemas.openxmlformats.org/spreadsheetml/2006/main">
  <c r="AE17" i="35" l="1"/>
  <c r="AE18" i="35"/>
  <c r="AE19" i="35"/>
  <c r="AE20" i="35"/>
  <c r="AD17" i="35" l="1"/>
  <c r="AD18" i="35"/>
  <c r="AD19" i="35"/>
  <c r="AD20" i="35"/>
  <c r="AC20" i="35" l="1"/>
  <c r="AC19" i="35"/>
  <c r="AC18" i="35"/>
  <c r="AC17" i="35"/>
  <c r="AB20" i="35" l="1"/>
  <c r="AB19" i="35"/>
  <c r="AB18" i="35"/>
  <c r="AB17" i="35"/>
  <c r="AA17" i="35"/>
  <c r="Z17" i="35" l="1"/>
  <c r="AA20" i="35" l="1"/>
  <c r="Z20" i="35"/>
  <c r="Y20" i="35"/>
  <c r="X20" i="35"/>
  <c r="W20" i="35"/>
  <c r="V20" i="35"/>
  <c r="U20" i="35"/>
  <c r="T20" i="35"/>
  <c r="S20" i="35"/>
  <c r="R20" i="35"/>
  <c r="Q20" i="35"/>
  <c r="P20" i="35"/>
  <c r="O20" i="35"/>
  <c r="AA19" i="35"/>
  <c r="Z19" i="35"/>
  <c r="Y19" i="35"/>
  <c r="X19" i="35"/>
  <c r="W19" i="35"/>
  <c r="V19" i="35"/>
  <c r="U19" i="35"/>
  <c r="T19" i="35"/>
  <c r="S19" i="35"/>
  <c r="R19" i="35"/>
  <c r="Q19" i="35"/>
  <c r="P19" i="35"/>
  <c r="O19" i="35"/>
  <c r="AA18" i="35"/>
  <c r="Z18" i="35"/>
  <c r="Y18" i="35"/>
  <c r="X18" i="35"/>
  <c r="W18" i="35"/>
  <c r="V18" i="35"/>
  <c r="U18" i="35"/>
  <c r="T18" i="35"/>
  <c r="S18" i="35"/>
  <c r="R18" i="35"/>
  <c r="Q18" i="35"/>
  <c r="P18" i="35"/>
  <c r="O18" i="35"/>
  <c r="Y17" i="35"/>
  <c r="X17" i="35"/>
  <c r="W17" i="35"/>
  <c r="V17" i="35"/>
  <c r="U17" i="35"/>
  <c r="T17" i="35"/>
  <c r="S17" i="35"/>
  <c r="R17" i="35"/>
  <c r="Q17" i="35"/>
  <c r="P17" i="35"/>
  <c r="O17" i="35"/>
  <c r="E1048576" i="11" l="1"/>
</calcChain>
</file>

<file path=xl/sharedStrings.xml><?xml version="1.0" encoding="utf-8"?>
<sst xmlns="http://schemas.openxmlformats.org/spreadsheetml/2006/main" count="150" uniqueCount="121">
  <si>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</si>
  <si>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</si>
  <si>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</si>
  <si>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</si>
  <si>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</si>
  <si>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</si>
  <si>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</si>
  <si>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</si>
  <si>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</si>
  <si>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</si>
  <si>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</si>
  <si>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</si>
  <si>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</si>
  <si>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</si>
  <si>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</si>
  <si>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</si>
  <si>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</si>
  <si>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</si>
  <si>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</si>
  <si>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</si>
  <si>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</si>
  <si>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</si>
  <si>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</si>
  <si>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</si>
  <si>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</si>
  <si>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</si>
  <si>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</si>
  <si>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</si>
  <si>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</si>
  <si>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</si>
  <si>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</si>
  <si>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I. 2019.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</si>
  <si>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</si>
  <si>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</si>
  <si>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</si>
  <si>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</si>
  <si>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</si>
  <si>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</si>
  <si>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</si>
  <si>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</si>
  <si>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</si>
  <si>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Trgovina na malo neprehrambenim proizvodima (osim trgovine motornim gorivima i mazivima)</t>
  </si>
  <si>
    <t>Ukupno, osim motornih vozila i motocikala, njihovih dijelova i pribora te motornih goriva i maziva</t>
  </si>
  <si>
    <t xml:space="preserve">Motorna vozila, dijelovi i pribor za motorna vozila, motocikli i dijelovi </t>
  </si>
  <si>
    <t>Ljekarne, medicinski i ortopedski proizvodi, kozmetički i toaletni proizvodi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</si>
  <si>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</si>
  <si>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</si>
  <si>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</si>
  <si>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</si>
  <si>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</si>
  <si>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Trgovina na malo, osim specijalizirane trgovine motornim gorivima i mazivima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</si>
  <si>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</si>
  <si>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</si>
  <si>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</si>
  <si>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</si>
  <si>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</si>
  <si>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</si>
  <si>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</si>
  <si>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</si>
  <si>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</si>
  <si>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</si>
  <si>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</si>
  <si>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</si>
  <si>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</si>
  <si>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</si>
  <si>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</si>
  <si>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</si>
  <si>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</si>
  <si>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 xml:space="preserve">Ukupan promet trgovaca na malo </t>
  </si>
  <si>
    <t>II. 2019.</t>
  </si>
  <si>
    <t>UKUPNO</t>
  </si>
  <si>
    <t>47.11+47.2</t>
  </si>
  <si>
    <t>47.19+47.4+47.5+47.6+47.7+47.8+47.9</t>
  </si>
  <si>
    <t>47 bez 47.3</t>
  </si>
  <si>
    <t>OSTALE djelatnosti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</si>
  <si>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</si>
  <si>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</si>
  <si>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</si>
  <si>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</si>
  <si>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</si>
  <si>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</si>
  <si>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</si>
  <si>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</si>
  <si>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</si>
  <si>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</si>
  <si>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XII.</t>
  </si>
  <si>
    <t>NKD TNM</t>
  </si>
  <si>
    <t>XI.</t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</si>
  <si>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</si>
  <si>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</si>
  <si>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</si>
  <si>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</si>
  <si>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</si>
  <si>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</si>
  <si>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</si>
  <si>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</si>
  <si>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</si>
  <si>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</si>
  <si>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</si>
  <si>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IX./X.</t>
  </si>
  <si>
    <t>X./IX.</t>
  </si>
  <si>
    <t>XI./X.</t>
  </si>
  <si>
    <t xml:space="preserve">XII./XI. </t>
  </si>
  <si>
    <t>I./XII.</t>
  </si>
  <si>
    <t xml:space="preserve">NKD TNM promet 2018. </t>
  </si>
  <si>
    <t xml:space="preserve">NKD TNM promet 2019. </t>
  </si>
  <si>
    <t>III. 2019.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</si>
  <si>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</si>
  <si>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r>
      <t xml:space="preserve"> (odjeljak 47 NKD-a)</t>
    </r>
    <r>
      <rPr>
        <vertAlign val="superscript"/>
        <sz val="10.5"/>
        <rFont val="Calibri"/>
        <family val="2"/>
        <charset val="238"/>
      </rPr>
      <t>1)</t>
    </r>
  </si>
  <si>
    <t>IV. 2019.</t>
  </si>
  <si>
    <t>47.11+47.2 Hrana, piće i duhan</t>
  </si>
  <si>
    <t>V. 2019.</t>
  </si>
  <si>
    <t xml:space="preserve"> 2. NOMINALNI INDEKSI PROMETA OD TRGOVINE NA MALO PO TRGOVAČKIM STRUKAMA</t>
  </si>
  <si>
    <t>VI. 2019.</t>
  </si>
  <si>
    <t>VI.2019.</t>
  </si>
  <si>
    <t>Udio u ukupnom prometu, %       VII. 2019.</t>
  </si>
  <si>
    <t>VII. 2019.</t>
  </si>
  <si>
    <t>VII. 2018.</t>
  </si>
  <si>
    <t>I. - VII. 2019.</t>
  </si>
  <si>
    <t>I. - VII. 2018.</t>
  </si>
  <si>
    <t>VII.2019.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</si>
</sst>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8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theme="2" tint="-0.89999084444715716"/>
      <name val="Calibri"/>
      <family val="2"/>
      <charset val="238"/>
    </font>
    <font>
      <sz val="10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3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 applyFill="1"/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3" fontId="21" fillId="0" borderId="0" xfId="0" applyNumberFormat="1" applyFont="1"/>
    <xf numFmtId="3" fontId="2" fillId="0" borderId="0" xfId="0" applyNumberFormat="1" applyFont="1" applyFill="1" applyBorder="1"/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9" fillId="0" borderId="6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11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3"/>
    </xf>
    <xf numFmtId="164" fontId="20" fillId="0" borderId="3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164" fontId="1" fillId="0" borderId="3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indent="3"/>
    </xf>
    <xf numFmtId="164" fontId="1" fillId="0" borderId="3" xfId="0" quotePrefix="1" applyNumberFormat="1" applyFont="1" applyBorder="1" applyAlignment="1">
      <alignment horizontal="right" indent="3"/>
    </xf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applyFont="1" applyAlignment="1">
      <alignment horizontal="right" vertical="center" indent="1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2" fillId="0" borderId="13" xfId="0" applyFont="1" applyFill="1" applyBorder="1" applyAlignment="1">
      <alignment horizontal="center"/>
    </xf>
    <xf numFmtId="0" fontId="0" fillId="0" borderId="0" xfId="0" applyFill="1"/>
    <xf numFmtId="0" fontId="19" fillId="0" borderId="17" xfId="0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4" fillId="0" borderId="0" xfId="0" applyFont="1"/>
    <xf numFmtId="0" fontId="1" fillId="0" borderId="0" xfId="0" applyFont="1" applyBorder="1" applyAlignment="1">
      <alignment horizontal="right" vertical="center" indent="1"/>
    </xf>
    <xf numFmtId="0" fontId="25" fillId="0" borderId="0" xfId="0" applyFont="1" applyFill="1"/>
    <xf numFmtId="0" fontId="26" fillId="0" borderId="13" xfId="0" applyFont="1" applyFill="1" applyBorder="1" applyAlignment="1">
      <alignment horizontal="center"/>
    </xf>
    <xf numFmtId="0" fontId="27" fillId="0" borderId="13" xfId="0" applyFont="1" applyBorder="1"/>
    <xf numFmtId="0" fontId="9" fillId="0" borderId="0" xfId="0" applyFont="1" applyAlignment="1">
      <alignment horizontal="center"/>
    </xf>
    <xf numFmtId="0" fontId="25" fillId="0" borderId="0" xfId="0" applyFont="1"/>
    <xf numFmtId="0" fontId="22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119128765620718E-2"/>
          <c:y val="0.156553911205074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1'!$T$16:$AF$16</c:f>
              <c:strCache>
                <c:ptCount val="13"/>
                <c:pt idx="0">
                  <c:v>VII./VI.</c:v>
                </c:pt>
                <c:pt idx="1">
                  <c:v>VIII./VII.</c:v>
                </c:pt>
                <c:pt idx="2">
                  <c:v>IX./X.</c:v>
                </c:pt>
                <c:pt idx="3">
                  <c:v>X./IX.</c:v>
                </c:pt>
                <c:pt idx="4">
                  <c:v>XI./X.</c:v>
                </c:pt>
                <c:pt idx="5">
                  <c:v>XII./XI. </c:v>
                </c:pt>
                <c:pt idx="6">
                  <c:v>I./XII.</c:v>
                </c:pt>
                <c:pt idx="7">
                  <c:v>II./I.</c:v>
                </c:pt>
                <c:pt idx="8">
                  <c:v>III./II.</c:v>
                </c:pt>
                <c:pt idx="9">
                  <c:v>IV./III.</c:v>
                </c:pt>
                <c:pt idx="10">
                  <c:v>V./IV.</c:v>
                </c:pt>
                <c:pt idx="11">
                  <c:v>VI./V.</c:v>
                </c:pt>
                <c:pt idx="12">
                  <c:v>VII./VI.</c:v>
                </c:pt>
              </c:strCache>
            </c:strRef>
          </c:cat>
          <c:val>
            <c:numRef>
              <c:f>'Graf 1'!$T$17:$AF$17</c:f>
              <c:numCache>
                <c:formatCode>#,##0.0</c:formatCode>
                <c:ptCount val="13"/>
                <c:pt idx="0">
                  <c:v>95.586647077217336</c:v>
                </c:pt>
                <c:pt idx="1">
                  <c:v>99.676049049673182</c:v>
                </c:pt>
                <c:pt idx="2">
                  <c:v>110.17405522830586</c:v>
                </c:pt>
                <c:pt idx="3">
                  <c:v>104.4761419202336</c:v>
                </c:pt>
                <c:pt idx="4">
                  <c:v>99.343287306604552</c:v>
                </c:pt>
                <c:pt idx="5">
                  <c:v>116.90727615177401</c:v>
                </c:pt>
                <c:pt idx="6">
                  <c:v>74.524984991122409</c:v>
                </c:pt>
                <c:pt idx="7">
                  <c:v>93.978911487379662</c:v>
                </c:pt>
                <c:pt idx="8">
                  <c:v>115.86874314292635</c:v>
                </c:pt>
                <c:pt idx="9">
                  <c:v>101.05395759181978</c:v>
                </c:pt>
                <c:pt idx="10">
                  <c:v>100.57339477451421</c:v>
                </c:pt>
                <c:pt idx="11">
                  <c:v>100.33646128105987</c:v>
                </c:pt>
                <c:pt idx="12" formatCode="General">
                  <c:v>96.4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1'!$T$16:$AF$16</c:f>
              <c:strCache>
                <c:ptCount val="13"/>
                <c:pt idx="0">
                  <c:v>VII./VI.</c:v>
                </c:pt>
                <c:pt idx="1">
                  <c:v>VIII./VII.</c:v>
                </c:pt>
                <c:pt idx="2">
                  <c:v>IX./X.</c:v>
                </c:pt>
                <c:pt idx="3">
                  <c:v>X./IX.</c:v>
                </c:pt>
                <c:pt idx="4">
                  <c:v>XI./X.</c:v>
                </c:pt>
                <c:pt idx="5">
                  <c:v>XII./XI. </c:v>
                </c:pt>
                <c:pt idx="6">
                  <c:v>I./XII.</c:v>
                </c:pt>
                <c:pt idx="7">
                  <c:v>II./I.</c:v>
                </c:pt>
                <c:pt idx="8">
                  <c:v>III./II.</c:v>
                </c:pt>
                <c:pt idx="9">
                  <c:v>IV./III.</c:v>
                </c:pt>
                <c:pt idx="10">
                  <c:v>V./IV.</c:v>
                </c:pt>
                <c:pt idx="11">
                  <c:v>VI./V.</c:v>
                </c:pt>
                <c:pt idx="12">
                  <c:v>VII./VI.</c:v>
                </c:pt>
              </c:strCache>
            </c:strRef>
          </c:cat>
          <c:val>
            <c:numRef>
              <c:f>'Graf 1'!$T$18:$AF$18</c:f>
              <c:numCache>
                <c:formatCode>#,##0.0</c:formatCode>
                <c:ptCount val="13"/>
                <c:pt idx="0">
                  <c:v>94.318294596431457</c:v>
                </c:pt>
                <c:pt idx="1">
                  <c:v>97.556687409428008</c:v>
                </c:pt>
                <c:pt idx="2">
                  <c:v>112.36551799464803</c:v>
                </c:pt>
                <c:pt idx="3">
                  <c:v>106.34779650308015</c:v>
                </c:pt>
                <c:pt idx="4">
                  <c:v>96.232403659284799</c:v>
                </c:pt>
                <c:pt idx="5">
                  <c:v>122.77528651500637</c:v>
                </c:pt>
                <c:pt idx="6">
                  <c:v>75.611222230124497</c:v>
                </c:pt>
                <c:pt idx="7">
                  <c:v>100.59567526614043</c:v>
                </c:pt>
                <c:pt idx="8">
                  <c:v>111.63059085430444</c:v>
                </c:pt>
                <c:pt idx="9">
                  <c:v>101.170026126797</c:v>
                </c:pt>
                <c:pt idx="10">
                  <c:v>98.393473635501678</c:v>
                </c:pt>
                <c:pt idx="11">
                  <c:v>95.167661612977213</c:v>
                </c:pt>
                <c:pt idx="12" formatCode="General">
                  <c:v>95.8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1'!$T$16:$AF$16</c:f>
              <c:strCache>
                <c:ptCount val="13"/>
                <c:pt idx="0">
                  <c:v>VII./VI.</c:v>
                </c:pt>
                <c:pt idx="1">
                  <c:v>VIII./VII.</c:v>
                </c:pt>
                <c:pt idx="2">
                  <c:v>IX./X.</c:v>
                </c:pt>
                <c:pt idx="3">
                  <c:v>X./IX.</c:v>
                </c:pt>
                <c:pt idx="4">
                  <c:v>XI./X.</c:v>
                </c:pt>
                <c:pt idx="5">
                  <c:v>XII./XI. </c:v>
                </c:pt>
                <c:pt idx="6">
                  <c:v>I./XII.</c:v>
                </c:pt>
                <c:pt idx="7">
                  <c:v>II./I.</c:v>
                </c:pt>
                <c:pt idx="8">
                  <c:v>III./II.</c:v>
                </c:pt>
                <c:pt idx="9">
                  <c:v>IV./III.</c:v>
                </c:pt>
                <c:pt idx="10">
                  <c:v>V./IV.</c:v>
                </c:pt>
                <c:pt idx="11">
                  <c:v>VI./V.</c:v>
                </c:pt>
                <c:pt idx="12">
                  <c:v>VII./VI.</c:v>
                </c:pt>
              </c:strCache>
            </c:strRef>
          </c:cat>
          <c:val>
            <c:numRef>
              <c:f>'Graf 1'!$T$19:$AF$19</c:f>
              <c:numCache>
                <c:formatCode>#,##0.0</c:formatCode>
                <c:ptCount val="13"/>
                <c:pt idx="0">
                  <c:v>94.048993242204702</c:v>
                </c:pt>
                <c:pt idx="1">
                  <c:v>102.30336400829212</c:v>
                </c:pt>
                <c:pt idx="2">
                  <c:v>111.47194733625672</c:v>
                </c:pt>
                <c:pt idx="3">
                  <c:v>103.1897355993498</c:v>
                </c:pt>
                <c:pt idx="4">
                  <c:v>103.99925806758294</c:v>
                </c:pt>
                <c:pt idx="5">
                  <c:v>115.80910590877602</c:v>
                </c:pt>
                <c:pt idx="6">
                  <c:v>72.825231615062592</c:v>
                </c:pt>
                <c:pt idx="7">
                  <c:v>87.705073240810677</c:v>
                </c:pt>
                <c:pt idx="8">
                  <c:v>118.49920152818471</c:v>
                </c:pt>
                <c:pt idx="9">
                  <c:v>102.42684270823328</c:v>
                </c:pt>
                <c:pt idx="10">
                  <c:v>101.83841797641581</c:v>
                </c:pt>
                <c:pt idx="11">
                  <c:v>104.98548088688571</c:v>
                </c:pt>
                <c:pt idx="12" formatCode="General">
                  <c:v>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1'!$T$16:$AF$16</c:f>
              <c:strCache>
                <c:ptCount val="13"/>
                <c:pt idx="0">
                  <c:v>VII./VI.</c:v>
                </c:pt>
                <c:pt idx="1">
                  <c:v>VIII./VII.</c:v>
                </c:pt>
                <c:pt idx="2">
                  <c:v>IX./X.</c:v>
                </c:pt>
                <c:pt idx="3">
                  <c:v>X./IX.</c:v>
                </c:pt>
                <c:pt idx="4">
                  <c:v>XI./X.</c:v>
                </c:pt>
                <c:pt idx="5">
                  <c:v>XII./XI. </c:v>
                </c:pt>
                <c:pt idx="6">
                  <c:v>I./XII.</c:v>
                </c:pt>
                <c:pt idx="7">
                  <c:v>II./I.</c:v>
                </c:pt>
                <c:pt idx="8">
                  <c:v>III./II.</c:v>
                </c:pt>
                <c:pt idx="9">
                  <c:v>IV./III.</c:v>
                </c:pt>
                <c:pt idx="10">
                  <c:v>V./IV.</c:v>
                </c:pt>
                <c:pt idx="11">
                  <c:v>VI./V.</c:v>
                </c:pt>
                <c:pt idx="12">
                  <c:v>VII./VI.</c:v>
                </c:pt>
              </c:strCache>
            </c:strRef>
          </c:cat>
          <c:val>
            <c:numRef>
              <c:f>'Graf 1'!$T$20:$AF$20</c:f>
              <c:numCache>
                <c:formatCode>#,##0.0</c:formatCode>
                <c:ptCount val="13"/>
                <c:pt idx="0">
                  <c:v>94.170419336018256</c:v>
                </c:pt>
                <c:pt idx="1">
                  <c:v>100.15975997507358</c:v>
                </c:pt>
                <c:pt idx="2">
                  <c:v>111.86499714740414</c:v>
                </c:pt>
                <c:pt idx="3">
                  <c:v>104.58506914619481</c:v>
                </c:pt>
                <c:pt idx="4">
                  <c:v>100.50977169352922</c:v>
                </c:pt>
                <c:pt idx="5">
                  <c:v>118.80567378494406</c:v>
                </c:pt>
                <c:pt idx="6">
                  <c:v>82.508602723791981</c:v>
                </c:pt>
                <c:pt idx="7">
                  <c:v>102.04501208378088</c:v>
                </c:pt>
                <c:pt idx="8">
                  <c:v>124.64290119649687</c:v>
                </c:pt>
                <c:pt idx="9">
                  <c:v>91.239147072018582</c:v>
                </c:pt>
                <c:pt idx="10">
                  <c:v>105.00965341702037</c:v>
                </c:pt>
                <c:pt idx="11">
                  <c:v>97.490721038968204</c:v>
                </c:pt>
                <c:pt idx="12" formatCode="General">
                  <c:v>103.9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5</xdr:row>
      <xdr:rowOff>76200</xdr:rowOff>
    </xdr:from>
    <xdr:to>
      <xdr:col>10</xdr:col>
      <xdr:colOff>76201</xdr:colOff>
      <xdr:row>22</xdr:row>
      <xdr:rowOff>160019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0.4474</cdr:x>
      <cdr:y>0.72345</cdr:y>
    </cdr:from>
    <cdr:to>
      <cdr:x>0.55371</cdr:x>
      <cdr:y>0.77254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3078480" y="2690192"/>
          <a:ext cx="731520" cy="182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0.7146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50280" y="2657283"/>
          <a:ext cx="830580" cy="452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K1048576"/>
  <sheetViews>
    <sheetView showGridLines="0" tabSelected="1" workbookViewId="0">
      <selection activeCell="M12" sqref="M12"/>
    </sheetView>
  </sheetViews>
  <sheetFormatPr defaultColWidth="9.33203125" defaultRowHeight="14.25" x14ac:dyDescent="0.25"/>
  <cols>
    <col min="1" max="1" width="13.1640625" style="2" customWidth="1"/>
    <col min="2" max="2" width="44.83203125" style="3" customWidth="1"/>
    <col min="3" max="4" width="11.1640625" style="1" customWidth="1"/>
    <col min="5" max="5" width="12.83203125" style="1" customWidth="1"/>
    <col min="6" max="7" width="11.1640625" style="1" customWidth="1"/>
    <col min="8" max="8" width="12.83203125" style="1" customWidth="1"/>
    <col min="9" max="16384" width="9.33203125" style="1"/>
  </cols>
  <sheetData>
    <row r="1" spans="1:11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1" s="13" customFormat="1" ht="19.5" customHeight="1" x14ac:dyDescent="0.25">
      <c r="A2" s="70"/>
      <c r="B2" s="71"/>
      <c r="C2" s="139" t="s">
        <v>68</v>
      </c>
      <c r="D2" s="140"/>
      <c r="E2" s="141"/>
      <c r="F2" s="132" t="s">
        <v>2</v>
      </c>
      <c r="G2" s="133"/>
      <c r="H2" s="133"/>
      <c r="I2" s="10"/>
      <c r="J2" s="1"/>
    </row>
    <row r="3" spans="1:11" s="13" customFormat="1" ht="21" customHeight="1" x14ac:dyDescent="0.25">
      <c r="A3" s="72"/>
      <c r="B3" s="73"/>
      <c r="C3" s="136" t="s">
        <v>108</v>
      </c>
      <c r="D3" s="137"/>
      <c r="E3" s="138"/>
      <c r="F3" s="134"/>
      <c r="G3" s="135"/>
      <c r="H3" s="135"/>
      <c r="I3" s="10"/>
      <c r="J3" s="1"/>
      <c r="K3" s="124"/>
    </row>
    <row r="4" spans="1:11" s="13" customFormat="1" ht="16.5" customHeight="1" x14ac:dyDescent="0.25">
      <c r="A4" s="2"/>
      <c r="B4" s="73"/>
      <c r="C4" s="74" t="s">
        <v>116</v>
      </c>
      <c r="D4" s="74" t="s">
        <v>116</v>
      </c>
      <c r="E4" s="74" t="s">
        <v>118</v>
      </c>
      <c r="F4" s="74" t="s">
        <v>116</v>
      </c>
      <c r="G4" s="74" t="s">
        <v>116</v>
      </c>
      <c r="H4" s="119" t="s">
        <v>118</v>
      </c>
      <c r="I4" s="10"/>
      <c r="J4" s="1"/>
    </row>
    <row r="5" spans="1:11" s="13" customFormat="1" ht="15" customHeight="1" x14ac:dyDescent="0.25">
      <c r="A5" s="75"/>
      <c r="B5" s="76"/>
      <c r="C5" s="77" t="s">
        <v>113</v>
      </c>
      <c r="D5" s="77" t="s">
        <v>117</v>
      </c>
      <c r="E5" s="77" t="s">
        <v>119</v>
      </c>
      <c r="F5" s="77" t="s">
        <v>113</v>
      </c>
      <c r="G5" s="77" t="s">
        <v>117</v>
      </c>
      <c r="H5" s="120" t="s">
        <v>119</v>
      </c>
      <c r="I5" s="10"/>
      <c r="J5" s="1"/>
    </row>
    <row r="6" spans="1:11" s="20" customFormat="1" ht="30" customHeight="1" x14ac:dyDescent="0.2">
      <c r="A6" s="78"/>
      <c r="B6" s="78" t="s">
        <v>36</v>
      </c>
      <c r="C6" s="79" t="s">
        <v>9</v>
      </c>
      <c r="D6" s="80" t="s">
        <v>9</v>
      </c>
      <c r="E6" s="81" t="s">
        <v>9</v>
      </c>
      <c r="F6" s="82">
        <v>98.7</v>
      </c>
      <c r="G6" s="82">
        <v>106.4</v>
      </c>
      <c r="H6" s="82">
        <v>103.6</v>
      </c>
      <c r="I6" s="46"/>
      <c r="J6" s="47"/>
    </row>
    <row r="7" spans="1:11" s="13" customFormat="1" ht="27.75" customHeight="1" x14ac:dyDescent="0.25">
      <c r="A7" s="83">
        <v>47</v>
      </c>
      <c r="B7" s="69" t="s">
        <v>3</v>
      </c>
      <c r="C7" s="84">
        <v>97.4</v>
      </c>
      <c r="D7" s="84">
        <v>101.1</v>
      </c>
      <c r="E7" s="85">
        <v>100.6</v>
      </c>
      <c r="F7" s="84">
        <v>96.4</v>
      </c>
      <c r="G7" s="84">
        <v>106.3</v>
      </c>
      <c r="H7" s="84">
        <v>103.7</v>
      </c>
      <c r="I7" s="10"/>
      <c r="J7" s="1"/>
    </row>
    <row r="8" spans="1:11" s="13" customFormat="1" ht="27.75" customHeight="1" x14ac:dyDescent="0.25">
      <c r="A8" s="86" t="s">
        <v>32</v>
      </c>
      <c r="B8" s="87" t="s">
        <v>33</v>
      </c>
      <c r="C8" s="84">
        <v>97.1</v>
      </c>
      <c r="D8" s="84">
        <v>105.2</v>
      </c>
      <c r="E8" s="85">
        <v>103.4</v>
      </c>
      <c r="F8" s="84">
        <v>95.8</v>
      </c>
      <c r="G8" s="84">
        <v>106.1</v>
      </c>
      <c r="H8" s="84">
        <v>104.2</v>
      </c>
      <c r="I8" s="1"/>
      <c r="J8" s="1"/>
    </row>
    <row r="9" spans="1:11" s="13" customFormat="1" ht="57.75" customHeight="1" x14ac:dyDescent="0.25">
      <c r="A9" s="88" t="s">
        <v>34</v>
      </c>
      <c r="B9" s="69" t="s">
        <v>41</v>
      </c>
      <c r="C9" s="84">
        <v>96.7</v>
      </c>
      <c r="D9" s="84">
        <v>110.7</v>
      </c>
      <c r="E9" s="85">
        <v>104.9</v>
      </c>
      <c r="F9" s="84">
        <v>95.9</v>
      </c>
      <c r="G9" s="84">
        <v>112.6</v>
      </c>
      <c r="H9" s="84">
        <v>105.8</v>
      </c>
      <c r="I9" s="1"/>
      <c r="J9" s="1"/>
    </row>
    <row r="10" spans="1:11" s="13" customFormat="1" ht="29.25" customHeight="1" x14ac:dyDescent="0.25">
      <c r="A10" s="86" t="s">
        <v>53</v>
      </c>
      <c r="B10" s="87" t="s">
        <v>56</v>
      </c>
      <c r="C10" s="84">
        <v>104.1</v>
      </c>
      <c r="D10" s="84">
        <v>76.599999999999994</v>
      </c>
      <c r="E10" s="85">
        <v>87.2</v>
      </c>
      <c r="F10" s="84">
        <v>103.9</v>
      </c>
      <c r="G10" s="84">
        <v>142.5</v>
      </c>
      <c r="H10" s="84">
        <v>128.5</v>
      </c>
      <c r="I10" s="1"/>
      <c r="J10" s="1"/>
    </row>
    <row r="11" spans="1:11" s="13" customFormat="1" ht="18" customHeight="1" x14ac:dyDescent="0.25">
      <c r="A11" s="88" t="s">
        <v>54</v>
      </c>
      <c r="B11" s="69" t="s">
        <v>55</v>
      </c>
      <c r="C11" s="84">
        <v>116.8</v>
      </c>
      <c r="D11" s="84">
        <v>99.8</v>
      </c>
      <c r="E11" s="85">
        <v>99.6</v>
      </c>
      <c r="F11" s="84">
        <v>125.8</v>
      </c>
      <c r="G11" s="84">
        <v>119.5</v>
      </c>
      <c r="H11" s="84">
        <v>101</v>
      </c>
      <c r="I11" s="1"/>
      <c r="J11" s="1"/>
    </row>
    <row r="12" spans="1:11" s="13" customFormat="1" ht="27.75" customHeight="1" x14ac:dyDescent="0.25">
      <c r="A12" s="88" t="s">
        <v>35</v>
      </c>
      <c r="B12" s="69" t="s">
        <v>50</v>
      </c>
      <c r="C12" s="84">
        <v>96.9</v>
      </c>
      <c r="D12" s="84">
        <v>108.3</v>
      </c>
      <c r="E12" s="85">
        <v>104.2</v>
      </c>
      <c r="F12" s="84">
        <v>95.8</v>
      </c>
      <c r="G12" s="84">
        <v>65.5</v>
      </c>
      <c r="H12" s="84">
        <v>78</v>
      </c>
      <c r="I12" s="1"/>
      <c r="J12" s="1"/>
    </row>
    <row r="13" spans="1:11" s="17" customFormat="1" ht="18" customHeight="1" x14ac:dyDescent="0.25">
      <c r="A13" s="89" t="s">
        <v>4</v>
      </c>
      <c r="B13" s="90"/>
      <c r="C13" s="91" t="s">
        <v>9</v>
      </c>
      <c r="D13" s="91" t="s">
        <v>9</v>
      </c>
      <c r="E13" s="92" t="s">
        <v>9</v>
      </c>
      <c r="F13" s="93">
        <v>108.1</v>
      </c>
      <c r="G13" s="84">
        <v>106.6</v>
      </c>
      <c r="H13" s="84">
        <v>103.1</v>
      </c>
      <c r="I13" s="3"/>
      <c r="J13" s="3"/>
    </row>
    <row r="14" spans="1:11" ht="18" customHeight="1" x14ac:dyDescent="0.25">
      <c r="A14" s="131" t="s">
        <v>107</v>
      </c>
      <c r="B14" s="131"/>
      <c r="C14" s="13"/>
      <c r="D14" s="13"/>
      <c r="E14" s="13"/>
      <c r="F14" s="13"/>
      <c r="G14" s="13"/>
      <c r="H14" s="68"/>
    </row>
    <row r="15" spans="1:11" x14ac:dyDescent="0.25">
      <c r="A15" s="66"/>
      <c r="B15" s="67"/>
      <c r="C15" s="13"/>
      <c r="D15" s="13"/>
      <c r="E15" s="13"/>
      <c r="F15" s="13"/>
      <c r="G15" s="13"/>
      <c r="H15" s="13"/>
    </row>
    <row r="16" spans="1:11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96" spans="1:8" x14ac:dyDescent="0.25">
      <c r="A96" s="16"/>
      <c r="B96" s="17"/>
      <c r="C96" s="13"/>
      <c r="D96" s="13"/>
      <c r="E96" s="13"/>
      <c r="F96" s="13"/>
      <c r="G96" s="13"/>
      <c r="H96" s="13"/>
    </row>
    <row r="291" spans="8:8" x14ac:dyDescent="0.25">
      <c r="H291" s="1" t="s">
        <v>1</v>
      </c>
    </row>
    <row r="292" spans="8:8" x14ac:dyDescent="0.25">
      <c r="H292" s="1" t="s">
        <v>0</v>
      </c>
    </row>
    <row r="293" spans="8:8" x14ac:dyDescent="0.25">
      <c r="H293" s="1" t="s">
        <v>0</v>
      </c>
    </row>
    <row r="1048576" spans="5:5" x14ac:dyDescent="0.25">
      <c r="E1048576" s="1">
        <f>SUM(E1:E1048575)</f>
        <v>599.9</v>
      </c>
    </row>
  </sheetData>
  <mergeCells count="4">
    <mergeCell ref="A14:B14"/>
    <mergeCell ref="F2:H3"/>
    <mergeCell ref="C3:E3"/>
    <mergeCell ref="C2:E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38"/>
  <sheetViews>
    <sheetView workbookViewId="0">
      <selection activeCell="V24" sqref="V24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8.83203125" style="60" customWidth="1"/>
    <col min="14" max="16" width="8.83203125" hidden="1" customWidth="1"/>
    <col min="17" max="18" width="10.5" customWidth="1"/>
    <col min="19" max="19" width="11" customWidth="1"/>
    <col min="20" max="20" width="10.83203125" customWidth="1"/>
    <col min="21" max="21" width="10.5" customWidth="1"/>
    <col min="22" max="22" width="10" customWidth="1"/>
    <col min="23" max="23" width="12" customWidth="1"/>
    <col min="24" max="24" width="10.5" customWidth="1"/>
    <col min="25" max="25" width="12" customWidth="1"/>
    <col min="26" max="26" width="11.33203125" customWidth="1"/>
    <col min="27" max="27" width="10.1640625" customWidth="1"/>
    <col min="28" max="28" width="10.6640625" customWidth="1"/>
    <col min="29" max="29" width="10.1640625" customWidth="1"/>
    <col min="30" max="30" width="9.33203125" style="118" bestFit="1"/>
  </cols>
  <sheetData>
    <row r="1" spans="2:32" x14ac:dyDescent="0.2">
      <c r="B1" s="13"/>
      <c r="C1" s="51"/>
      <c r="D1" s="51"/>
      <c r="E1" s="51"/>
      <c r="F1" s="51"/>
      <c r="G1" s="51"/>
      <c r="H1" s="51"/>
      <c r="I1" s="51"/>
      <c r="J1" s="51"/>
      <c r="K1" s="51"/>
      <c r="L1" s="51"/>
      <c r="M1" s="56"/>
      <c r="N1" s="51"/>
      <c r="O1" s="51"/>
      <c r="P1" s="51"/>
      <c r="Q1" s="51"/>
      <c r="R1" s="13"/>
      <c r="S1" s="13"/>
      <c r="T1" s="13"/>
      <c r="U1" s="13"/>
      <c r="V1" s="13"/>
      <c r="W1" s="13"/>
    </row>
    <row r="2" spans="2:32" x14ac:dyDescent="0.2">
      <c r="B2" s="13"/>
      <c r="C2" s="51"/>
      <c r="D2" s="51"/>
      <c r="E2" s="51"/>
      <c r="F2" s="51"/>
      <c r="G2" s="51"/>
      <c r="H2" s="51"/>
      <c r="I2" s="51"/>
      <c r="J2" s="51"/>
      <c r="K2" s="51"/>
      <c r="L2" s="51"/>
      <c r="M2" s="61"/>
      <c r="N2" s="62"/>
      <c r="O2" s="62"/>
      <c r="P2" s="62"/>
      <c r="Q2" s="51"/>
      <c r="R2" s="13"/>
      <c r="S2" s="13"/>
      <c r="T2" s="13"/>
      <c r="U2" s="13"/>
      <c r="V2" s="13"/>
      <c r="W2" s="13"/>
    </row>
    <row r="3" spans="2:32" x14ac:dyDescent="0.2">
      <c r="B3" s="13"/>
      <c r="C3" s="51"/>
      <c r="D3" s="51"/>
      <c r="E3" s="51"/>
      <c r="F3" s="51"/>
      <c r="G3" s="51"/>
      <c r="H3" s="51"/>
      <c r="I3" s="51"/>
      <c r="J3" s="51"/>
      <c r="K3" s="51"/>
      <c r="L3" s="51"/>
      <c r="M3" s="63"/>
      <c r="N3" s="53"/>
      <c r="O3" s="53"/>
      <c r="P3" s="5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2:32" ht="6.6" customHeight="1" x14ac:dyDescent="0.2">
      <c r="B4" s="13"/>
      <c r="C4" s="51"/>
      <c r="D4" s="51"/>
      <c r="E4" s="51"/>
      <c r="F4" s="51"/>
      <c r="G4" s="51"/>
      <c r="H4" s="51"/>
      <c r="I4" s="51"/>
      <c r="J4" s="51"/>
      <c r="L4" s="51"/>
      <c r="N4" s="53"/>
      <c r="O4" s="53"/>
      <c r="P4" s="5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2:32" ht="13.9" customHeight="1" x14ac:dyDescent="0.2">
      <c r="B5" s="13"/>
      <c r="C5" s="51"/>
      <c r="D5" s="51"/>
      <c r="E5" s="51"/>
      <c r="F5" s="51"/>
      <c r="G5" s="51"/>
      <c r="H5" s="51"/>
      <c r="I5" s="51"/>
      <c r="J5" s="51"/>
      <c r="K5" s="51"/>
      <c r="L5" s="51"/>
      <c r="M5" s="142" t="s">
        <v>104</v>
      </c>
      <c r="N5" s="142"/>
      <c r="O5" s="142"/>
      <c r="P5" s="50"/>
      <c r="Q5" s="50"/>
      <c r="R5" s="50"/>
      <c r="S5" s="50"/>
      <c r="T5" s="50"/>
      <c r="U5" s="50"/>
      <c r="V5" s="50"/>
      <c r="W5" s="50"/>
      <c r="X5" s="50"/>
      <c r="Y5" s="50"/>
      <c r="Z5" s="142" t="s">
        <v>105</v>
      </c>
      <c r="AA5" s="142"/>
      <c r="AB5" s="142"/>
    </row>
    <row r="6" spans="2:32" x14ac:dyDescent="0.2">
      <c r="B6" s="13"/>
      <c r="C6" s="51"/>
      <c r="D6" s="51"/>
      <c r="E6" s="51"/>
      <c r="F6" s="51"/>
      <c r="G6" s="51"/>
      <c r="H6" s="51"/>
      <c r="I6" s="51"/>
      <c r="J6" s="51"/>
      <c r="K6" s="51"/>
      <c r="L6" s="51"/>
      <c r="M6" s="58" t="s">
        <v>86</v>
      </c>
      <c r="N6" s="55" t="s">
        <v>75</v>
      </c>
      <c r="O6" s="54" t="s">
        <v>76</v>
      </c>
      <c r="P6" s="54" t="s">
        <v>77</v>
      </c>
      <c r="Q6" s="54" t="s">
        <v>78</v>
      </c>
      <c r="R6" s="54" t="s">
        <v>79</v>
      </c>
      <c r="S6" s="54" t="s">
        <v>80</v>
      </c>
      <c r="T6" s="54" t="s">
        <v>81</v>
      </c>
      <c r="U6" s="54" t="s">
        <v>82</v>
      </c>
      <c r="V6" s="54" t="s">
        <v>83</v>
      </c>
      <c r="W6" s="54" t="s">
        <v>84</v>
      </c>
      <c r="X6" s="54" t="s">
        <v>87</v>
      </c>
      <c r="Y6" s="54" t="s">
        <v>85</v>
      </c>
      <c r="Z6" s="54" t="s">
        <v>31</v>
      </c>
      <c r="AA6" s="54" t="s">
        <v>69</v>
      </c>
      <c r="AB6" s="117" t="s">
        <v>106</v>
      </c>
      <c r="AC6" s="117" t="s">
        <v>109</v>
      </c>
      <c r="AD6" s="127" t="s">
        <v>111</v>
      </c>
      <c r="AE6" s="128" t="s">
        <v>114</v>
      </c>
      <c r="AF6" s="128" t="s">
        <v>120</v>
      </c>
    </row>
    <row r="7" spans="2:32" x14ac:dyDescent="0.2">
      <c r="B7" s="13"/>
      <c r="C7" s="51"/>
      <c r="D7" s="51"/>
      <c r="E7" s="51"/>
      <c r="F7" s="51"/>
      <c r="G7" s="51"/>
      <c r="H7" s="51"/>
      <c r="I7" s="51"/>
      <c r="J7" s="51"/>
      <c r="K7" s="51"/>
      <c r="L7" s="51"/>
      <c r="M7" s="59" t="s">
        <v>70</v>
      </c>
      <c r="N7" s="50">
        <v>2299766.130591522</v>
      </c>
      <c r="O7" s="50">
        <v>2095086.9449688762</v>
      </c>
      <c r="P7" s="50">
        <v>2524579.768687496</v>
      </c>
      <c r="Q7" s="50">
        <v>2426121.1577086835</v>
      </c>
      <c r="R7" s="50">
        <v>2591097.3964328743</v>
      </c>
      <c r="S7" s="50">
        <v>2482271.3057826934</v>
      </c>
      <c r="T7" s="50">
        <v>2397874.0813860819</v>
      </c>
      <c r="U7" s="50">
        <v>2335529.3552700439</v>
      </c>
      <c r="V7" s="50">
        <v>2578424.4082181286</v>
      </c>
      <c r="W7" s="50">
        <v>2725394.599486562</v>
      </c>
      <c r="X7" s="50">
        <v>2684513.6804942633</v>
      </c>
      <c r="Y7" s="50">
        <v>3041554</v>
      </c>
      <c r="Z7" s="50">
        <v>2328657</v>
      </c>
      <c r="AA7" s="64">
        <v>2206904</v>
      </c>
      <c r="AB7" s="50">
        <v>2553921</v>
      </c>
      <c r="AC7" s="50">
        <v>2583311</v>
      </c>
      <c r="AD7" s="126">
        <v>2611107</v>
      </c>
      <c r="AE7" s="130">
        <v>2584390</v>
      </c>
      <c r="AF7" s="130">
        <v>2550413</v>
      </c>
    </row>
    <row r="8" spans="2:32" x14ac:dyDescent="0.2">
      <c r="B8" s="13"/>
      <c r="C8" s="51"/>
      <c r="D8" s="51"/>
      <c r="E8" s="51"/>
      <c r="F8" s="51"/>
      <c r="G8" s="51"/>
      <c r="H8" s="51"/>
      <c r="I8" s="51"/>
      <c r="J8" s="51"/>
      <c r="K8" s="51"/>
      <c r="L8" s="51"/>
      <c r="M8" s="59">
        <v>47</v>
      </c>
      <c r="N8" s="50">
        <v>1853950.1745884644</v>
      </c>
      <c r="O8" s="50">
        <v>1656195.9677655653</v>
      </c>
      <c r="P8" s="50">
        <v>2020878.1779817306</v>
      </c>
      <c r="Q8" s="50">
        <v>1927822.4174329829</v>
      </c>
      <c r="R8" s="50">
        <v>2048602.3233653493</v>
      </c>
      <c r="S8" s="50">
        <v>1966867.2804350448</v>
      </c>
      <c r="T8" s="50">
        <v>1880062.4858267088</v>
      </c>
      <c r="U8" s="50">
        <v>1873972.0055371353</v>
      </c>
      <c r="V8" s="50">
        <v>2064630.9523434741</v>
      </c>
      <c r="W8" s="50">
        <v>2157046.7638994385</v>
      </c>
      <c r="X8" s="50">
        <v>2142881.1639984353</v>
      </c>
      <c r="Y8" s="50">
        <v>2505184</v>
      </c>
      <c r="Z8" s="50">
        <v>1866988</v>
      </c>
      <c r="AA8" s="50">
        <v>1754575</v>
      </c>
      <c r="AB8" s="50">
        <v>2033004</v>
      </c>
      <c r="AC8" s="50">
        <v>2054431</v>
      </c>
      <c r="AD8" s="126">
        <v>2066211</v>
      </c>
      <c r="AE8" s="130">
        <v>2073163</v>
      </c>
      <c r="AF8" s="130">
        <v>1997975</v>
      </c>
    </row>
    <row r="9" spans="2:32" x14ac:dyDescent="0.2">
      <c r="B9" s="13"/>
      <c r="C9" s="51"/>
      <c r="D9" s="51"/>
      <c r="E9" s="51"/>
      <c r="F9" s="51"/>
      <c r="G9" s="51"/>
      <c r="H9" s="51"/>
      <c r="I9" s="51"/>
      <c r="J9" s="51"/>
      <c r="K9" s="51"/>
      <c r="L9" s="51"/>
      <c r="M9" s="59" t="s">
        <v>71</v>
      </c>
      <c r="N9" s="50">
        <v>766001.824198246</v>
      </c>
      <c r="O9" s="50">
        <v>748823.37466589536</v>
      </c>
      <c r="P9" s="50">
        <v>920984.05490722402</v>
      </c>
      <c r="Q9" s="50">
        <v>753219.4775710078</v>
      </c>
      <c r="R9" s="50">
        <v>837549.41636560182</v>
      </c>
      <c r="S9" s="50">
        <v>790098.50295810483</v>
      </c>
      <c r="T9" s="50">
        <v>745207.43362202006</v>
      </c>
      <c r="U9" s="50">
        <v>726999.68657045485</v>
      </c>
      <c r="V9" s="50">
        <v>816896.96363435918</v>
      </c>
      <c r="W9" s="50">
        <v>868751.92052570893</v>
      </c>
      <c r="X9" s="50">
        <v>836020.8549580893</v>
      </c>
      <c r="Y9" s="50">
        <v>1026427</v>
      </c>
      <c r="Z9" s="50">
        <v>776094</v>
      </c>
      <c r="AA9" s="50">
        <v>780717</v>
      </c>
      <c r="AB9" s="50">
        <v>871519</v>
      </c>
      <c r="AC9" s="50">
        <v>881716</v>
      </c>
      <c r="AD9" s="126">
        <v>867551</v>
      </c>
      <c r="AE9" s="130">
        <v>825628</v>
      </c>
      <c r="AF9" s="130">
        <v>790637</v>
      </c>
    </row>
    <row r="10" spans="2:32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9" t="s">
        <v>72</v>
      </c>
      <c r="N10" s="50">
        <v>963276.93785366719</v>
      </c>
      <c r="O10" s="50">
        <v>780201.7799866274</v>
      </c>
      <c r="P10" s="50">
        <v>956887.08903431147</v>
      </c>
      <c r="Q10" s="50">
        <v>1019576.3799157394</v>
      </c>
      <c r="R10" s="50">
        <v>1034913.8757971054</v>
      </c>
      <c r="S10" s="50">
        <v>1001020.2093785987</v>
      </c>
      <c r="T10" s="50">
        <v>941449.42907158169</v>
      </c>
      <c r="U10" s="50">
        <v>963134.43637708807</v>
      </c>
      <c r="V10" s="50">
        <v>1073624.7116956206</v>
      </c>
      <c r="W10" s="50">
        <v>1107870.5013279924</v>
      </c>
      <c r="X10" s="50">
        <v>1152177.1017307239</v>
      </c>
      <c r="Y10" s="50">
        <v>1334326</v>
      </c>
      <c r="Z10" s="50">
        <v>971726</v>
      </c>
      <c r="AA10" s="50">
        <v>852253</v>
      </c>
      <c r="AB10" s="65">
        <v>1009913</v>
      </c>
      <c r="AC10" s="65">
        <v>1034422</v>
      </c>
      <c r="AD10" s="126">
        <v>1053439</v>
      </c>
      <c r="AE10" s="130">
        <v>1105958</v>
      </c>
      <c r="AF10" s="130">
        <v>1060261</v>
      </c>
    </row>
    <row r="11" spans="2:32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9" t="s">
        <v>73</v>
      </c>
      <c r="N11" s="50">
        <v>1961432.1396359049</v>
      </c>
      <c r="O11" s="50">
        <v>1913580.3182652241</v>
      </c>
      <c r="P11" s="50">
        <v>2182555.7976932423</v>
      </c>
      <c r="Q11" s="50">
        <v>2371449.8837954523</v>
      </c>
      <c r="R11" s="50">
        <v>2641119.9660673304</v>
      </c>
      <c r="S11" s="50">
        <v>2623843.2989691272</v>
      </c>
      <c r="T11" s="50">
        <v>2823800.5140026426</v>
      </c>
      <c r="U11" s="50">
        <v>2713093.4498338941</v>
      </c>
      <c r="V11" s="50">
        <v>2633529.8513553273</v>
      </c>
      <c r="W11" s="50">
        <v>2725785.7381626177</v>
      </c>
      <c r="X11" s="50">
        <v>2420892.9771357039</v>
      </c>
      <c r="Y11" s="50">
        <v>2360753</v>
      </c>
      <c r="Z11" s="50">
        <v>1747820</v>
      </c>
      <c r="AA11" s="50">
        <v>1632970</v>
      </c>
      <c r="AB11" s="65">
        <v>1881432</v>
      </c>
      <c r="AC11" s="65">
        <v>1916138</v>
      </c>
      <c r="AD11" s="126">
        <v>1920990</v>
      </c>
      <c r="AE11" s="130">
        <v>1931586</v>
      </c>
      <c r="AF11" s="130">
        <v>1850898</v>
      </c>
    </row>
    <row r="12" spans="2:32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9" t="s">
        <v>74</v>
      </c>
      <c r="N12" s="50">
        <v>447277.03261047538</v>
      </c>
      <c r="O12" s="50">
        <v>439495.36863530159</v>
      </c>
      <c r="P12" s="50">
        <v>503850.26857874292</v>
      </c>
      <c r="Q12" s="50">
        <v>498515.46791045886</v>
      </c>
      <c r="R12" s="50">
        <v>542346.45364802703</v>
      </c>
      <c r="S12" s="50">
        <v>515932.90353788662</v>
      </c>
      <c r="T12" s="50">
        <v>518346.83597645356</v>
      </c>
      <c r="U12" s="50">
        <v>461069.07900709938</v>
      </c>
      <c r="V12" s="50">
        <v>514218.50257490267</v>
      </c>
      <c r="W12" s="50">
        <v>568493.56309628335</v>
      </c>
      <c r="X12" s="50">
        <v>540577.16790450527</v>
      </c>
      <c r="Y12" s="50">
        <v>536370</v>
      </c>
      <c r="Z12" s="50">
        <v>461669</v>
      </c>
      <c r="AA12" s="50">
        <v>452329</v>
      </c>
      <c r="AB12" s="65">
        <v>520917</v>
      </c>
      <c r="AC12" s="65">
        <v>528880</v>
      </c>
      <c r="AD12" s="126">
        <v>544856</v>
      </c>
      <c r="AE12" s="130">
        <v>511186</v>
      </c>
      <c r="AF12" s="130">
        <v>552398</v>
      </c>
    </row>
    <row r="13" spans="2:32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9" t="s">
        <v>53</v>
      </c>
      <c r="N13" s="50">
        <v>105831.6537628252</v>
      </c>
      <c r="O13" s="50">
        <v>93749.668859434212</v>
      </c>
      <c r="P13" s="50">
        <v>115141.78364120635</v>
      </c>
      <c r="Q13" s="50">
        <v>108417.12489747599</v>
      </c>
      <c r="R13" s="50">
        <v>114614.23403548321</v>
      </c>
      <c r="S13" s="50">
        <v>109608.25578906102</v>
      </c>
      <c r="T13" s="50">
        <v>103218.55410345427</v>
      </c>
      <c r="U13" s="50">
        <v>103383.45603976127</v>
      </c>
      <c r="V13" s="50">
        <v>115649.90014976676</v>
      </c>
      <c r="W13" s="50">
        <v>120952.52803913882</v>
      </c>
      <c r="X13" s="50">
        <v>121569.10978969034</v>
      </c>
      <c r="Y13" s="50">
        <v>144431</v>
      </c>
      <c r="Z13" s="50">
        <v>119168</v>
      </c>
      <c r="AA13" s="52">
        <v>121605</v>
      </c>
      <c r="AB13" s="65">
        <v>151572</v>
      </c>
      <c r="AC13" s="65">
        <v>138293</v>
      </c>
      <c r="AD13" s="126">
        <v>145221</v>
      </c>
      <c r="AE13" s="130">
        <v>141577</v>
      </c>
      <c r="AF13" s="130">
        <v>147077</v>
      </c>
    </row>
    <row r="14" spans="2:32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9" t="s">
        <v>54</v>
      </c>
      <c r="N14" s="50">
        <v>42419.917250188162</v>
      </c>
      <c r="O14" s="50">
        <v>40439.108090231042</v>
      </c>
      <c r="P14" s="50">
        <v>44211.536391214089</v>
      </c>
      <c r="Q14" s="50">
        <v>43469.249868850202</v>
      </c>
      <c r="R14" s="50">
        <v>42325.839153342597</v>
      </c>
      <c r="S14" s="50">
        <v>42672.170608763081</v>
      </c>
      <c r="T14" s="50">
        <v>43597.444198617784</v>
      </c>
      <c r="U14" s="50">
        <v>103769.17464589556</v>
      </c>
      <c r="V14" s="50">
        <v>59984.608078826714</v>
      </c>
      <c r="W14" s="50">
        <v>45183.332116871563</v>
      </c>
      <c r="X14" s="50">
        <v>61156.965901056035</v>
      </c>
      <c r="Y14" s="50">
        <v>45326</v>
      </c>
      <c r="Z14" s="50">
        <v>42596</v>
      </c>
      <c r="AA14" s="52">
        <v>36657</v>
      </c>
      <c r="AB14" s="65">
        <v>39267</v>
      </c>
      <c r="AC14" s="65">
        <v>45124</v>
      </c>
      <c r="AD14" s="126">
        <v>44989</v>
      </c>
      <c r="AE14" s="130">
        <v>41404</v>
      </c>
      <c r="AF14" s="130">
        <v>52081</v>
      </c>
    </row>
    <row r="15" spans="2:32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7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2:32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7" t="s">
        <v>88</v>
      </c>
      <c r="N16" s="13"/>
      <c r="O16" s="53" t="s">
        <v>92</v>
      </c>
      <c r="P16" s="53" t="s">
        <v>93</v>
      </c>
      <c r="Q16" s="53" t="s">
        <v>94</v>
      </c>
      <c r="R16" s="53" t="s">
        <v>95</v>
      </c>
      <c r="S16" s="53" t="s">
        <v>96</v>
      </c>
      <c r="T16" s="53" t="s">
        <v>97</v>
      </c>
      <c r="U16" s="53" t="s">
        <v>98</v>
      </c>
      <c r="V16" s="53" t="s">
        <v>99</v>
      </c>
      <c r="W16" s="53" t="s">
        <v>100</v>
      </c>
      <c r="X16" s="53" t="s">
        <v>101</v>
      </c>
      <c r="Y16" s="53" t="s">
        <v>102</v>
      </c>
      <c r="Z16" s="53" t="s">
        <v>103</v>
      </c>
      <c r="AA16" s="53" t="s">
        <v>92</v>
      </c>
      <c r="AB16" s="53" t="s">
        <v>93</v>
      </c>
      <c r="AC16" s="53" t="s">
        <v>94</v>
      </c>
      <c r="AD16" s="53" t="s">
        <v>95</v>
      </c>
      <c r="AE16" s="129" t="s">
        <v>96</v>
      </c>
      <c r="AF16" s="129" t="s">
        <v>97</v>
      </c>
    </row>
    <row r="17" spans="2:32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9" t="s">
        <v>89</v>
      </c>
      <c r="N17" s="13"/>
      <c r="O17" s="51">
        <f t="shared" ref="O17:AB19" si="0">SUM(O8/N8*100)</f>
        <v>89.333359141283495</v>
      </c>
      <c r="P17" s="51">
        <f t="shared" si="0"/>
        <v>122.01926688109086</v>
      </c>
      <c r="Q17" s="51">
        <f t="shared" si="0"/>
        <v>95.395281043527163</v>
      </c>
      <c r="R17" s="51">
        <f t="shared" si="0"/>
        <v>106.2650950025362</v>
      </c>
      <c r="S17" s="51">
        <f t="shared" si="0"/>
        <v>96.010204518560045</v>
      </c>
      <c r="T17" s="51">
        <f t="shared" si="0"/>
        <v>95.586647077217336</v>
      </c>
      <c r="U17" s="51">
        <f t="shared" si="0"/>
        <v>99.676049049673182</v>
      </c>
      <c r="V17" s="51">
        <f t="shared" si="0"/>
        <v>110.17405522830586</v>
      </c>
      <c r="W17" s="51">
        <f t="shared" si="0"/>
        <v>104.4761419202336</v>
      </c>
      <c r="X17" s="51">
        <f t="shared" si="0"/>
        <v>99.343287306604552</v>
      </c>
      <c r="Y17" s="51">
        <f t="shared" si="0"/>
        <v>116.90727615177401</v>
      </c>
      <c r="Z17" s="51">
        <f t="shared" ref="Z17:AE17" si="1">SUM(Z8/Y8*100)</f>
        <v>74.524984991122409</v>
      </c>
      <c r="AA17" s="51">
        <f t="shared" si="1"/>
        <v>93.978911487379662</v>
      </c>
      <c r="AB17" s="51">
        <f t="shared" si="1"/>
        <v>115.86874314292635</v>
      </c>
      <c r="AC17" s="51">
        <f t="shared" si="1"/>
        <v>101.05395759181978</v>
      </c>
      <c r="AD17" s="51">
        <f t="shared" si="1"/>
        <v>100.57339477451421</v>
      </c>
      <c r="AE17" s="51">
        <f t="shared" si="1"/>
        <v>100.33646128105987</v>
      </c>
      <c r="AF17" s="130">
        <v>96.4</v>
      </c>
    </row>
    <row r="18" spans="2:32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9" t="s">
        <v>110</v>
      </c>
      <c r="N18" s="13"/>
      <c r="O18" s="51">
        <f t="shared" si="0"/>
        <v>97.757387908268896</v>
      </c>
      <c r="P18" s="51">
        <f t="shared" si="0"/>
        <v>122.99082615017755</v>
      </c>
      <c r="Q18" s="51">
        <f t="shared" si="0"/>
        <v>81.784203923800163</v>
      </c>
      <c r="R18" s="51">
        <f t="shared" si="0"/>
        <v>111.19593177098159</v>
      </c>
      <c r="S18" s="51">
        <f t="shared" si="0"/>
        <v>94.334553582115561</v>
      </c>
      <c r="T18" s="51">
        <f t="shared" si="0"/>
        <v>94.318294596431457</v>
      </c>
      <c r="U18" s="51">
        <f t="shared" si="0"/>
        <v>97.556687409428008</v>
      </c>
      <c r="V18" s="51">
        <f t="shared" si="0"/>
        <v>112.36551799464803</v>
      </c>
      <c r="W18" s="51">
        <f t="shared" si="0"/>
        <v>106.34779650308015</v>
      </c>
      <c r="X18" s="51">
        <f t="shared" si="0"/>
        <v>96.232403659284799</v>
      </c>
      <c r="Y18" s="51">
        <f t="shared" si="0"/>
        <v>122.77528651500637</v>
      </c>
      <c r="Z18" s="51">
        <f t="shared" si="0"/>
        <v>75.611222230124497</v>
      </c>
      <c r="AA18" s="51">
        <f t="shared" si="0"/>
        <v>100.59567526614043</v>
      </c>
      <c r="AB18" s="51">
        <f t="shared" si="0"/>
        <v>111.63059085430444</v>
      </c>
      <c r="AC18" s="51">
        <f t="shared" ref="AC18:AE19" si="2">SUM(AC9/AB9*100)</f>
        <v>101.170026126797</v>
      </c>
      <c r="AD18" s="51">
        <f t="shared" si="2"/>
        <v>98.393473635501678</v>
      </c>
      <c r="AE18" s="51">
        <f t="shared" si="2"/>
        <v>95.167661612977213</v>
      </c>
      <c r="AF18" s="130">
        <v>95.8</v>
      </c>
    </row>
    <row r="19" spans="2:32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9" t="s">
        <v>90</v>
      </c>
      <c r="N19" s="13"/>
      <c r="O19" s="51">
        <f t="shared" si="0"/>
        <v>80.994545735210892</v>
      </c>
      <c r="P19" s="51">
        <f t="shared" si="0"/>
        <v>122.646104325821</v>
      </c>
      <c r="Q19" s="51">
        <f t="shared" si="0"/>
        <v>106.55137806746811</v>
      </c>
      <c r="R19" s="51">
        <f t="shared" si="0"/>
        <v>101.50430082370421</v>
      </c>
      <c r="S19" s="51">
        <f t="shared" si="0"/>
        <v>96.72497710088183</v>
      </c>
      <c r="T19" s="51">
        <f t="shared" si="0"/>
        <v>94.048993242204702</v>
      </c>
      <c r="U19" s="51">
        <f t="shared" si="0"/>
        <v>102.30336400829212</v>
      </c>
      <c r="V19" s="51">
        <f t="shared" si="0"/>
        <v>111.47194733625672</v>
      </c>
      <c r="W19" s="51">
        <f t="shared" si="0"/>
        <v>103.1897355993498</v>
      </c>
      <c r="X19" s="51">
        <f t="shared" si="0"/>
        <v>103.99925806758294</v>
      </c>
      <c r="Y19" s="51">
        <f t="shared" si="0"/>
        <v>115.80910590877602</v>
      </c>
      <c r="Z19" s="51">
        <f t="shared" si="0"/>
        <v>72.825231615062592</v>
      </c>
      <c r="AA19" s="51">
        <f t="shared" si="0"/>
        <v>87.705073240810677</v>
      </c>
      <c r="AB19" s="51">
        <f t="shared" si="0"/>
        <v>118.49920152818471</v>
      </c>
      <c r="AC19" s="51">
        <f t="shared" si="2"/>
        <v>102.42684270823328</v>
      </c>
      <c r="AD19" s="51">
        <f t="shared" si="2"/>
        <v>101.83841797641581</v>
      </c>
      <c r="AE19" s="51">
        <f t="shared" si="2"/>
        <v>104.98548088688571</v>
      </c>
      <c r="AF19" s="130">
        <v>95.9</v>
      </c>
    </row>
    <row r="20" spans="2:32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9" t="s">
        <v>91</v>
      </c>
      <c r="N20" s="13"/>
      <c r="O20" s="51">
        <f t="shared" ref="O20:AB20" si="3">SUM(O13/N13*100)</f>
        <v>88.583770097302448</v>
      </c>
      <c r="P20" s="51">
        <f t="shared" si="3"/>
        <v>122.8183363653763</v>
      </c>
      <c r="Q20" s="51">
        <f t="shared" si="3"/>
        <v>94.159671206166934</v>
      </c>
      <c r="R20" s="51">
        <f t="shared" si="3"/>
        <v>105.71598734412804</v>
      </c>
      <c r="S20" s="51">
        <f t="shared" si="3"/>
        <v>95.632324127496759</v>
      </c>
      <c r="T20" s="51">
        <f t="shared" si="3"/>
        <v>94.170419336018256</v>
      </c>
      <c r="U20" s="51">
        <f t="shared" si="3"/>
        <v>100.15975997507358</v>
      </c>
      <c r="V20" s="51">
        <f t="shared" si="3"/>
        <v>111.86499714740414</v>
      </c>
      <c r="W20" s="51">
        <f t="shared" si="3"/>
        <v>104.58506914619481</v>
      </c>
      <c r="X20" s="51">
        <f t="shared" si="3"/>
        <v>100.50977169352922</v>
      </c>
      <c r="Y20" s="51">
        <f t="shared" si="3"/>
        <v>118.80567378494406</v>
      </c>
      <c r="Z20" s="51">
        <f t="shared" si="3"/>
        <v>82.508602723791981</v>
      </c>
      <c r="AA20" s="51">
        <f t="shared" si="3"/>
        <v>102.04501208378088</v>
      </c>
      <c r="AB20" s="51">
        <f t="shared" si="3"/>
        <v>124.64290119649687</v>
      </c>
      <c r="AC20" s="51">
        <f>SUM(AC13/AB13*100)</f>
        <v>91.239147072018582</v>
      </c>
      <c r="AD20" s="51">
        <f>SUM(AD13/AC13*100)</f>
        <v>105.00965341702037</v>
      </c>
      <c r="AE20" s="51">
        <f>SUM(AE13/AD13*100)</f>
        <v>97.490721038968204</v>
      </c>
      <c r="AF20" s="130">
        <v>103.9</v>
      </c>
    </row>
    <row r="21" spans="2:32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7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2:32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7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2:32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7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2:32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7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2:32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7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2:32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7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2:32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7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2:32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7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2:32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7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2:32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7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2:32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7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32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7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7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7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7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7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7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7"/>
      <c r="N38" s="13"/>
      <c r="O38" s="13"/>
      <c r="P38" s="13"/>
      <c r="Q38" s="13"/>
      <c r="R38" s="13"/>
      <c r="S38" s="13"/>
      <c r="T38" s="13"/>
      <c r="U38" s="13"/>
      <c r="V38" s="13"/>
      <c r="W38" s="13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80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51"/>
  <sheetViews>
    <sheetView showGridLines="0" topLeftCell="A10" workbookViewId="0">
      <selection activeCell="K14" sqref="K14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7" width="12.83203125" style="1" customWidth="1"/>
    <col min="8" max="16384" width="9.33203125" style="1"/>
  </cols>
  <sheetData>
    <row r="1" spans="1:7" s="27" customFormat="1" ht="27.75" customHeight="1" thickBot="1" x14ac:dyDescent="0.25">
      <c r="A1" s="143" t="s">
        <v>112</v>
      </c>
      <c r="B1" s="143"/>
      <c r="C1" s="143"/>
      <c r="D1" s="143"/>
      <c r="E1" s="143"/>
      <c r="F1" s="143"/>
      <c r="G1" s="121"/>
    </row>
    <row r="2" spans="1:7" ht="25.9" customHeight="1" x14ac:dyDescent="0.25">
      <c r="A2" s="72"/>
      <c r="B2" s="73"/>
      <c r="C2" s="144" t="s">
        <v>115</v>
      </c>
      <c r="D2" s="147" t="s">
        <v>51</v>
      </c>
      <c r="E2" s="148"/>
      <c r="F2" s="148"/>
      <c r="G2" s="122"/>
    </row>
    <row r="3" spans="1:7" ht="19.149999999999999" customHeight="1" x14ac:dyDescent="0.25">
      <c r="B3" s="73"/>
      <c r="C3" s="145"/>
      <c r="D3" s="74" t="s">
        <v>116</v>
      </c>
      <c r="E3" s="74" t="s">
        <v>116</v>
      </c>
      <c r="F3" s="119" t="s">
        <v>118</v>
      </c>
      <c r="G3" s="48"/>
    </row>
    <row r="4" spans="1:7" ht="15" customHeight="1" x14ac:dyDescent="0.25">
      <c r="A4" s="75"/>
      <c r="B4" s="76"/>
      <c r="C4" s="146"/>
      <c r="D4" s="77" t="s">
        <v>113</v>
      </c>
      <c r="E4" s="77" t="s">
        <v>117</v>
      </c>
      <c r="F4" s="120" t="s">
        <v>119</v>
      </c>
      <c r="G4" s="49"/>
    </row>
    <row r="5" spans="1:7" s="11" customFormat="1" ht="32.450000000000003" customHeight="1" x14ac:dyDescent="0.2">
      <c r="A5" s="78"/>
      <c r="B5" s="47" t="s">
        <v>36</v>
      </c>
      <c r="C5" s="94">
        <v>100</v>
      </c>
      <c r="D5" s="95">
        <v>98.7</v>
      </c>
      <c r="E5" s="95">
        <v>106.4</v>
      </c>
      <c r="F5" s="95">
        <v>103.6</v>
      </c>
      <c r="G5" s="95"/>
    </row>
    <row r="6" spans="1:7" s="18" customFormat="1" ht="30" customHeight="1" x14ac:dyDescent="0.2">
      <c r="A6" s="96"/>
      <c r="B6" s="97" t="s">
        <v>42</v>
      </c>
      <c r="C6" s="98">
        <v>79.7</v>
      </c>
      <c r="D6" s="84">
        <v>96.7</v>
      </c>
      <c r="E6" s="84">
        <v>108.4</v>
      </c>
      <c r="F6" s="99">
        <v>104.3</v>
      </c>
      <c r="G6" s="125"/>
    </row>
    <row r="7" spans="1:7" s="18" customFormat="1" ht="30" customHeight="1" x14ac:dyDescent="0.2">
      <c r="A7" s="100" t="s">
        <v>37</v>
      </c>
      <c r="B7" s="101" t="s">
        <v>43</v>
      </c>
      <c r="C7" s="102">
        <v>6.4</v>
      </c>
      <c r="D7" s="84">
        <v>119</v>
      </c>
      <c r="E7" s="84">
        <v>111.2</v>
      </c>
      <c r="F7" s="103">
        <v>100.9</v>
      </c>
      <c r="G7" s="103"/>
    </row>
    <row r="8" spans="1:7" s="18" customFormat="1" ht="19.899999999999999" customHeight="1" x14ac:dyDescent="0.2">
      <c r="A8" s="104">
        <v>30</v>
      </c>
      <c r="B8" s="105" t="s">
        <v>7</v>
      </c>
      <c r="C8" s="106">
        <v>13.93</v>
      </c>
      <c r="D8" s="107">
        <v>102.7</v>
      </c>
      <c r="E8" s="107">
        <v>94.1</v>
      </c>
      <c r="F8" s="108">
        <v>100.5</v>
      </c>
      <c r="G8" s="108"/>
    </row>
    <row r="9" spans="1:7" ht="30" customHeight="1" x14ac:dyDescent="0.25">
      <c r="A9" s="104">
        <v>11</v>
      </c>
      <c r="B9" s="101" t="s">
        <v>5</v>
      </c>
      <c r="C9" s="109">
        <v>29.03</v>
      </c>
      <c r="D9" s="84">
        <v>95.7</v>
      </c>
      <c r="E9" s="84">
        <v>106.3</v>
      </c>
      <c r="F9" s="103">
        <v>103.5</v>
      </c>
      <c r="G9" s="103"/>
    </row>
    <row r="10" spans="1:7" s="4" customFormat="1" ht="19.899999999999999" customHeight="1" x14ac:dyDescent="0.25">
      <c r="A10" s="104">
        <v>19</v>
      </c>
      <c r="B10" s="105" t="s">
        <v>6</v>
      </c>
      <c r="C10" s="106">
        <v>7.5</v>
      </c>
      <c r="D10" s="110">
        <v>98.3</v>
      </c>
      <c r="E10" s="110">
        <v>109.2</v>
      </c>
      <c r="F10" s="108">
        <v>103.5</v>
      </c>
      <c r="G10" s="108"/>
    </row>
    <row r="11" spans="1:7" ht="45" customHeight="1" x14ac:dyDescent="0.25">
      <c r="A11" s="111" t="s">
        <v>38</v>
      </c>
      <c r="B11" s="112" t="s">
        <v>25</v>
      </c>
      <c r="C11" s="102">
        <v>5.6</v>
      </c>
      <c r="D11" s="113">
        <v>101</v>
      </c>
      <c r="E11" s="113">
        <v>101.8</v>
      </c>
      <c r="F11" s="114">
        <v>108.1</v>
      </c>
      <c r="G11" s="114"/>
    </row>
    <row r="12" spans="1:7" ht="30" customHeight="1" x14ac:dyDescent="0.25">
      <c r="A12" s="104" t="s">
        <v>39</v>
      </c>
      <c r="B12" s="101" t="s">
        <v>44</v>
      </c>
      <c r="C12" s="109">
        <v>8.1999999999999993</v>
      </c>
      <c r="D12" s="84">
        <v>101.9</v>
      </c>
      <c r="E12" s="84">
        <v>110.9</v>
      </c>
      <c r="F12" s="114">
        <v>106.2</v>
      </c>
      <c r="G12" s="114"/>
    </row>
    <row r="13" spans="1:7" ht="29.25" customHeight="1" x14ac:dyDescent="0.25">
      <c r="A13" s="104" t="s">
        <v>40</v>
      </c>
      <c r="B13" s="101" t="s">
        <v>8</v>
      </c>
      <c r="C13" s="109">
        <v>12</v>
      </c>
      <c r="D13" s="84">
        <v>81.3</v>
      </c>
      <c r="E13" s="84">
        <v>110.5</v>
      </c>
      <c r="F13" s="103">
        <v>102.9</v>
      </c>
      <c r="G13" s="103"/>
    </row>
    <row r="14" spans="1:7" ht="43.5" customHeight="1" x14ac:dyDescent="0.25">
      <c r="A14" s="111" t="s">
        <v>45</v>
      </c>
      <c r="B14" s="101" t="s">
        <v>46</v>
      </c>
      <c r="C14" s="109">
        <v>8.1999999999999993</v>
      </c>
      <c r="D14" s="84">
        <v>105.8</v>
      </c>
      <c r="E14" s="84">
        <v>115.4</v>
      </c>
      <c r="F14" s="103">
        <v>108.7</v>
      </c>
      <c r="G14" s="103"/>
    </row>
    <row r="15" spans="1:7" ht="55.5" customHeight="1" x14ac:dyDescent="0.25">
      <c r="A15" s="111" t="s">
        <v>47</v>
      </c>
      <c r="B15" s="101" t="s">
        <v>48</v>
      </c>
      <c r="C15" s="109">
        <v>6.4</v>
      </c>
      <c r="D15" s="84">
        <v>105.3</v>
      </c>
      <c r="E15" s="84">
        <v>109.2</v>
      </c>
      <c r="F15" s="103">
        <v>103.3</v>
      </c>
      <c r="G15" s="103"/>
    </row>
    <row r="16" spans="1:7" s="4" customFormat="1" ht="18" customHeight="1" x14ac:dyDescent="0.25">
      <c r="A16" s="115" t="s">
        <v>66</v>
      </c>
      <c r="B16" s="116" t="s">
        <v>49</v>
      </c>
      <c r="C16" s="109">
        <v>2.8</v>
      </c>
      <c r="D16" s="84">
        <v>121.8</v>
      </c>
      <c r="E16" s="84">
        <v>122.1</v>
      </c>
      <c r="F16" s="103">
        <v>106.7</v>
      </c>
      <c r="G16" s="103"/>
    </row>
    <row r="17" spans="1:7" ht="48" customHeight="1" x14ac:dyDescent="0.25">
      <c r="A17" s="14"/>
      <c r="B17" s="15"/>
      <c r="C17" s="24"/>
      <c r="D17" s="25"/>
      <c r="E17" s="25"/>
      <c r="F17" s="23"/>
      <c r="G17" s="23"/>
    </row>
    <row r="18" spans="1:7" ht="14.45" customHeight="1" x14ac:dyDescent="0.25">
      <c r="A18" s="14"/>
      <c r="B18" s="15"/>
      <c r="C18" s="24"/>
      <c r="D18" s="25"/>
      <c r="E18" s="25"/>
      <c r="F18" s="23"/>
      <c r="G18" s="23"/>
    </row>
    <row r="19" spans="1:7" x14ac:dyDescent="0.25">
      <c r="A19" s="14"/>
      <c r="B19" s="15"/>
      <c r="C19" s="21"/>
      <c r="D19" s="123"/>
      <c r="E19" s="123"/>
      <c r="F19" s="19"/>
      <c r="G19" s="19"/>
    </row>
    <row r="20" spans="1:7" x14ac:dyDescent="0.25">
      <c r="A20" s="14"/>
      <c r="B20" s="15"/>
      <c r="C20" s="21"/>
      <c r="D20" s="21"/>
      <c r="E20" s="21"/>
      <c r="F20" s="13"/>
      <c r="G20" s="13"/>
    </row>
    <row r="21" spans="1:7" x14ac:dyDescent="0.25">
      <c r="A21" s="14"/>
      <c r="B21" s="15"/>
      <c r="C21" s="21"/>
      <c r="D21" s="21"/>
      <c r="E21" s="21"/>
      <c r="F21" s="13"/>
      <c r="G21" s="13"/>
    </row>
    <row r="22" spans="1:7" x14ac:dyDescent="0.25">
      <c r="A22" s="14"/>
      <c r="B22" s="15"/>
      <c r="C22" s="21"/>
      <c r="D22" s="21"/>
      <c r="E22" s="21"/>
      <c r="F22" s="13"/>
      <c r="G22" s="13"/>
    </row>
    <row r="23" spans="1:7" x14ac:dyDescent="0.25">
      <c r="A23" s="14"/>
      <c r="B23" s="15"/>
      <c r="C23" s="21"/>
      <c r="D23" s="21"/>
      <c r="E23" s="21"/>
      <c r="F23" s="13"/>
      <c r="G23" s="13"/>
    </row>
    <row r="24" spans="1:7" x14ac:dyDescent="0.25">
      <c r="A24" s="14"/>
      <c r="B24" s="15"/>
      <c r="C24" s="21"/>
      <c r="D24" s="21"/>
      <c r="E24" s="21"/>
      <c r="F24" s="13"/>
      <c r="G24" s="13"/>
    </row>
    <row r="25" spans="1:7" x14ac:dyDescent="0.25">
      <c r="A25" s="14"/>
      <c r="B25" s="15"/>
      <c r="C25" s="21"/>
      <c r="D25" s="21"/>
      <c r="E25" s="21"/>
      <c r="F25" s="13"/>
      <c r="G25" s="13"/>
    </row>
    <row r="26" spans="1:7" x14ac:dyDescent="0.25">
      <c r="A26" s="14"/>
      <c r="B26" s="15"/>
      <c r="C26" s="21"/>
      <c r="D26" s="21"/>
      <c r="E26" s="21"/>
      <c r="F26" s="13"/>
      <c r="G26" s="13"/>
    </row>
    <row r="27" spans="1:7" x14ac:dyDescent="0.25">
      <c r="A27" s="14"/>
      <c r="B27" s="15"/>
      <c r="C27" s="21"/>
      <c r="D27" s="21"/>
      <c r="E27" s="21"/>
      <c r="F27" s="13"/>
      <c r="G27" s="13"/>
    </row>
    <row r="28" spans="1:7" x14ac:dyDescent="0.25">
      <c r="A28" s="14"/>
      <c r="B28" s="15"/>
      <c r="C28" s="21"/>
      <c r="D28" s="21"/>
      <c r="E28" s="21"/>
      <c r="F28" s="13"/>
      <c r="G28" s="13"/>
    </row>
    <row r="29" spans="1:7" x14ac:dyDescent="0.25">
      <c r="A29" s="14"/>
      <c r="B29" s="15"/>
      <c r="C29" s="21"/>
      <c r="D29" s="21"/>
      <c r="E29" s="21"/>
      <c r="F29" s="13"/>
      <c r="G29" s="13"/>
    </row>
    <row r="30" spans="1:7" x14ac:dyDescent="0.25">
      <c r="A30" s="14"/>
      <c r="B30" s="15"/>
      <c r="C30" s="21"/>
      <c r="D30" s="21"/>
      <c r="E30" s="21"/>
      <c r="F30" s="13"/>
      <c r="G30" s="13"/>
    </row>
    <row r="31" spans="1:7" x14ac:dyDescent="0.25">
      <c r="A31" s="14"/>
      <c r="B31" s="15"/>
      <c r="C31" s="21"/>
      <c r="D31" s="21"/>
      <c r="E31" s="21"/>
      <c r="F31" s="13"/>
      <c r="G31" s="13"/>
    </row>
    <row r="32" spans="1:7" x14ac:dyDescent="0.25">
      <c r="A32" s="14"/>
      <c r="B32" s="15"/>
      <c r="C32" s="21"/>
      <c r="D32" s="21"/>
      <c r="E32" s="21"/>
      <c r="F32" s="13"/>
      <c r="G32" s="13"/>
    </row>
    <row r="33" spans="1:7" x14ac:dyDescent="0.25">
      <c r="A33" s="14"/>
      <c r="B33" s="15"/>
      <c r="C33" s="21"/>
      <c r="D33" s="21"/>
      <c r="E33" s="21"/>
      <c r="F33" s="13"/>
      <c r="G33" s="13"/>
    </row>
    <row r="34" spans="1:7" x14ac:dyDescent="0.25">
      <c r="A34" s="14"/>
      <c r="B34" s="15"/>
      <c r="C34" s="21"/>
      <c r="D34" s="21"/>
      <c r="E34" s="21"/>
      <c r="F34" s="13"/>
      <c r="G34" s="13"/>
    </row>
    <row r="35" spans="1:7" x14ac:dyDescent="0.25">
      <c r="A35" s="14"/>
      <c r="B35" s="15"/>
      <c r="C35" s="21"/>
      <c r="D35" s="21"/>
      <c r="E35" s="21"/>
      <c r="F35" s="13"/>
      <c r="G35" s="13"/>
    </row>
    <row r="36" spans="1:7" x14ac:dyDescent="0.25">
      <c r="A36" s="16"/>
      <c r="B36" s="17"/>
      <c r="C36" s="22"/>
      <c r="D36" s="22"/>
      <c r="E36" s="22"/>
      <c r="F36" s="13"/>
      <c r="G36" s="13"/>
    </row>
    <row r="37" spans="1:7" x14ac:dyDescent="0.25">
      <c r="A37" s="16"/>
      <c r="B37" s="17"/>
      <c r="C37" s="22"/>
      <c r="D37" s="22"/>
      <c r="E37" s="22"/>
      <c r="F37" s="13"/>
      <c r="G37" s="13"/>
    </row>
    <row r="38" spans="1:7" x14ac:dyDescent="0.25">
      <c r="A38" s="16"/>
      <c r="B38" s="17"/>
      <c r="C38" s="22"/>
      <c r="D38" s="22"/>
      <c r="E38" s="22"/>
      <c r="F38" s="13"/>
      <c r="G38" s="13"/>
    </row>
    <row r="39" spans="1:7" x14ac:dyDescent="0.25">
      <c r="A39" s="16"/>
      <c r="B39" s="17"/>
      <c r="C39" s="22"/>
      <c r="D39" s="22"/>
      <c r="E39" s="22"/>
      <c r="F39" s="13"/>
      <c r="G39" s="13"/>
    </row>
    <row r="40" spans="1:7" x14ac:dyDescent="0.25">
      <c r="A40" s="16"/>
      <c r="B40" s="17"/>
      <c r="C40" s="22"/>
      <c r="D40" s="22"/>
      <c r="E40" s="22"/>
      <c r="F40" s="13"/>
      <c r="G40" s="13"/>
    </row>
    <row r="41" spans="1:7" x14ac:dyDescent="0.25">
      <c r="A41" s="16"/>
      <c r="B41" s="17"/>
      <c r="C41" s="22"/>
      <c r="D41" s="22"/>
      <c r="E41" s="22"/>
      <c r="F41" s="13"/>
      <c r="G41" s="13"/>
    </row>
    <row r="42" spans="1:7" x14ac:dyDescent="0.25">
      <c r="A42" s="16"/>
      <c r="B42" s="17"/>
      <c r="C42" s="22"/>
      <c r="D42" s="22"/>
      <c r="E42" s="22"/>
      <c r="F42" s="13"/>
      <c r="G42" s="13"/>
    </row>
    <row r="43" spans="1:7" x14ac:dyDescent="0.25">
      <c r="A43" s="16"/>
      <c r="B43" s="17"/>
      <c r="C43" s="22"/>
      <c r="D43" s="22"/>
      <c r="E43" s="22"/>
      <c r="F43" s="13"/>
      <c r="G43" s="13"/>
    </row>
    <row r="44" spans="1:7" x14ac:dyDescent="0.25">
      <c r="A44" s="16"/>
      <c r="B44" s="17"/>
      <c r="C44" s="22"/>
      <c r="D44" s="22"/>
      <c r="E44" s="22"/>
      <c r="F44" s="13"/>
      <c r="G44" s="13"/>
    </row>
    <row r="45" spans="1:7" x14ac:dyDescent="0.25">
      <c r="A45" s="16"/>
      <c r="B45" s="17"/>
      <c r="C45" s="22"/>
      <c r="D45" s="22"/>
      <c r="E45" s="22"/>
      <c r="F45" s="13"/>
      <c r="G45" s="13"/>
    </row>
    <row r="46" spans="1:7" x14ac:dyDescent="0.25">
      <c r="A46" s="16"/>
      <c r="B46" s="17"/>
      <c r="C46" s="22"/>
      <c r="D46" s="22"/>
      <c r="E46" s="22"/>
      <c r="F46" s="13"/>
      <c r="G46" s="13"/>
    </row>
    <row r="47" spans="1:7" x14ac:dyDescent="0.25">
      <c r="A47" s="16"/>
      <c r="B47" s="17"/>
      <c r="C47" s="22"/>
      <c r="D47" s="22"/>
      <c r="E47" s="22"/>
      <c r="F47" s="13"/>
      <c r="G47" s="13"/>
    </row>
    <row r="48" spans="1:7" x14ac:dyDescent="0.25">
      <c r="A48" s="16"/>
      <c r="B48" s="17"/>
      <c r="C48" s="22"/>
      <c r="D48" s="22"/>
      <c r="E48" s="22"/>
      <c r="F48" s="13"/>
      <c r="G48" s="13"/>
    </row>
    <row r="49" spans="1:7" x14ac:dyDescent="0.25">
      <c r="A49" s="16"/>
      <c r="B49" s="17"/>
      <c r="C49" s="22"/>
      <c r="D49" s="22"/>
      <c r="E49" s="22"/>
      <c r="F49" s="13"/>
      <c r="G49" s="13"/>
    </row>
    <row r="50" spans="1:7" x14ac:dyDescent="0.25">
      <c r="A50" s="16"/>
      <c r="B50" s="17"/>
      <c r="C50" s="22"/>
      <c r="D50" s="22"/>
      <c r="E50" s="22"/>
      <c r="F50" s="13"/>
      <c r="G50" s="13"/>
    </row>
    <row r="51" spans="1:7" x14ac:dyDescent="0.25">
      <c r="A51" s="16"/>
      <c r="B51" s="17"/>
      <c r="C51" s="22"/>
      <c r="D51" s="22"/>
      <c r="E51" s="22"/>
      <c r="F51" s="13"/>
      <c r="G51" s="13"/>
    </row>
    <row r="52" spans="1:7" x14ac:dyDescent="0.25">
      <c r="A52" s="16"/>
      <c r="B52" s="17"/>
      <c r="C52" s="22"/>
      <c r="D52" s="22"/>
      <c r="E52" s="22"/>
      <c r="F52" s="13"/>
      <c r="G52" s="13"/>
    </row>
    <row r="53" spans="1:7" x14ac:dyDescent="0.25">
      <c r="A53" s="16"/>
      <c r="B53" s="17"/>
      <c r="C53" s="22"/>
      <c r="D53" s="22"/>
      <c r="E53" s="22"/>
      <c r="F53" s="13"/>
      <c r="G53" s="13"/>
    </row>
    <row r="54" spans="1:7" x14ac:dyDescent="0.25">
      <c r="A54" s="16"/>
      <c r="B54" s="17"/>
      <c r="C54" s="22"/>
      <c r="D54" s="22"/>
      <c r="E54" s="22"/>
      <c r="F54" s="13"/>
      <c r="G54" s="13"/>
    </row>
    <row r="55" spans="1:7" x14ac:dyDescent="0.25">
      <c r="A55" s="16"/>
      <c r="B55" s="17"/>
      <c r="C55" s="22"/>
      <c r="D55" s="22"/>
      <c r="E55" s="22"/>
      <c r="F55" s="13"/>
      <c r="G55" s="13"/>
    </row>
    <row r="56" spans="1:7" x14ac:dyDescent="0.25">
      <c r="A56" s="16"/>
      <c r="B56" s="17"/>
      <c r="C56" s="22"/>
      <c r="D56" s="22"/>
      <c r="E56" s="22"/>
      <c r="F56" s="13"/>
      <c r="G56" s="13"/>
    </row>
    <row r="57" spans="1:7" x14ac:dyDescent="0.25">
      <c r="A57" s="16"/>
      <c r="B57" s="17"/>
      <c r="C57" s="22"/>
      <c r="D57" s="22"/>
      <c r="E57" s="22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61" spans="1:7" x14ac:dyDescent="0.25">
      <c r="A61" s="16"/>
      <c r="B61" s="17"/>
      <c r="C61" s="17"/>
      <c r="D61" s="13"/>
      <c r="E61" s="13"/>
      <c r="F61" s="13"/>
      <c r="G61" s="13"/>
    </row>
    <row r="251" spans="10:10" x14ac:dyDescent="0.25">
      <c r="J251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landscape" r:id="rId1"/>
  <headerFooter alignWithMargins="0">
    <oddHeader>&amp;R&amp;D</oddHeader>
    <oddFooter>&amp;L&amp;11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topLeftCell="A25" workbookViewId="0">
      <selection activeCell="K44" sqref="K44"/>
    </sheetView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40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53" t="s">
        <v>63</v>
      </c>
      <c r="B5" s="153"/>
    </row>
    <row r="6" spans="1:2" ht="3.75" customHeight="1" x14ac:dyDescent="0.2">
      <c r="A6" s="26"/>
      <c r="B6" s="26"/>
    </row>
    <row r="7" spans="1:2" ht="13.9" customHeight="1" x14ac:dyDescent="0.2">
      <c r="A7" s="150" t="s">
        <v>30</v>
      </c>
      <c r="B7" s="150"/>
    </row>
    <row r="8" spans="1:2" ht="3.75" customHeight="1" x14ac:dyDescent="0.2">
      <c r="A8" s="28"/>
      <c r="B8" s="29"/>
    </row>
    <row r="9" spans="1:2" ht="38.25" customHeight="1" x14ac:dyDescent="0.2">
      <c r="A9" s="150" t="s">
        <v>52</v>
      </c>
      <c r="B9" s="150"/>
    </row>
    <row r="10" spans="1:2" ht="3.75" customHeight="1" x14ac:dyDescent="0.2">
      <c r="A10" s="28"/>
      <c r="B10" s="29"/>
    </row>
    <row r="11" spans="1:2" x14ac:dyDescent="0.2">
      <c r="A11" s="9" t="s">
        <v>12</v>
      </c>
      <c r="B11" s="29"/>
    </row>
    <row r="12" spans="1:2" ht="3.75" customHeight="1" x14ac:dyDescent="0.2">
      <c r="A12" s="28"/>
      <c r="B12" s="29"/>
    </row>
    <row r="13" spans="1:2" ht="40.15" customHeight="1" x14ac:dyDescent="0.2">
      <c r="A13" s="150" t="s">
        <v>13</v>
      </c>
      <c r="B13" s="150"/>
    </row>
    <row r="14" spans="1:2" ht="3.75" customHeight="1" x14ac:dyDescent="0.2">
      <c r="A14" s="28"/>
      <c r="B14" s="29"/>
    </row>
    <row r="15" spans="1:2" ht="28.5" customHeight="1" x14ac:dyDescent="0.2">
      <c r="A15" s="150" t="s">
        <v>14</v>
      </c>
      <c r="B15" s="150"/>
    </row>
    <row r="16" spans="1:2" ht="3.75" customHeight="1" x14ac:dyDescent="0.2">
      <c r="A16" s="28"/>
      <c r="B16" s="29"/>
    </row>
    <row r="17" spans="1:2" ht="32.450000000000003" customHeight="1" x14ac:dyDescent="0.2">
      <c r="A17" s="150" t="s">
        <v>57</v>
      </c>
      <c r="B17" s="150"/>
    </row>
    <row r="18" spans="1:2" ht="3.75" customHeight="1" x14ac:dyDescent="0.2">
      <c r="A18" s="28"/>
      <c r="B18" s="29"/>
    </row>
    <row r="19" spans="1:2" ht="54.6" customHeight="1" x14ac:dyDescent="0.2">
      <c r="A19" s="150" t="s">
        <v>58</v>
      </c>
      <c r="B19" s="150"/>
    </row>
    <row r="20" spans="1:2" ht="3.75" customHeight="1" x14ac:dyDescent="0.2">
      <c r="A20" s="28"/>
      <c r="B20" s="29"/>
    </row>
    <row r="21" spans="1:2" ht="28.9" customHeight="1" x14ac:dyDescent="0.2">
      <c r="A21" s="150" t="s">
        <v>15</v>
      </c>
      <c r="B21" s="150"/>
    </row>
    <row r="22" spans="1:2" ht="3.75" customHeight="1" x14ac:dyDescent="0.2">
      <c r="A22" s="30"/>
      <c r="B22" s="29"/>
    </row>
    <row r="23" spans="1:2" x14ac:dyDescent="0.2">
      <c r="A23" s="9" t="s">
        <v>16</v>
      </c>
      <c r="B23" s="29"/>
    </row>
    <row r="24" spans="1:2" ht="3.75" customHeight="1" x14ac:dyDescent="0.2">
      <c r="A24" s="28"/>
      <c r="B24" s="29"/>
    </row>
    <row r="25" spans="1:2" ht="42.6" customHeight="1" x14ac:dyDescent="0.2">
      <c r="A25" s="151" t="s">
        <v>67</v>
      </c>
      <c r="B25" s="151"/>
    </row>
    <row r="26" spans="1:2" ht="3.75" customHeight="1" x14ac:dyDescent="0.2">
      <c r="A26" s="28"/>
      <c r="B26" s="29"/>
    </row>
    <row r="27" spans="1:2" ht="30" customHeight="1" x14ac:dyDescent="0.2">
      <c r="A27" s="152" t="s">
        <v>64</v>
      </c>
      <c r="B27" s="152"/>
    </row>
    <row r="28" spans="1:2" ht="3.75" customHeight="1" x14ac:dyDescent="0.2">
      <c r="A28" s="33"/>
      <c r="B28" s="33"/>
    </row>
    <row r="29" spans="1:2" s="34" customFormat="1" ht="28.5" customHeight="1" x14ac:dyDescent="0.2">
      <c r="A29" s="151" t="s">
        <v>65</v>
      </c>
      <c r="B29" s="151"/>
    </row>
    <row r="30" spans="1:2" ht="3.75" customHeight="1" x14ac:dyDescent="0.2">
      <c r="A30" s="28"/>
      <c r="B30" s="29"/>
    </row>
    <row r="31" spans="1:2" s="34" customFormat="1" ht="13.9" customHeight="1" x14ac:dyDescent="0.2">
      <c r="A31" s="149" t="s">
        <v>60</v>
      </c>
      <c r="B31" s="149"/>
    </row>
    <row r="32" spans="1:2" s="34" customFormat="1" ht="13.9" customHeight="1" x14ac:dyDescent="0.2">
      <c r="A32" s="39"/>
      <c r="B32" s="39"/>
    </row>
    <row r="33" spans="1:2" ht="13.9" customHeight="1" x14ac:dyDescent="0.2">
      <c r="A33" s="31"/>
      <c r="B33" s="32"/>
    </row>
    <row r="34" spans="1:2" s="34" customFormat="1" ht="13.9" customHeight="1" x14ac:dyDescent="0.2">
      <c r="A34" s="41" t="s">
        <v>62</v>
      </c>
    </row>
    <row r="35" spans="1:2" s="34" customFormat="1" ht="13.9" customHeight="1" x14ac:dyDescent="0.2">
      <c r="A35" s="42"/>
      <c r="B35" s="43"/>
    </row>
    <row r="36" spans="1:2" s="34" customFormat="1" ht="13.9" customHeight="1" x14ac:dyDescent="0.2">
      <c r="A36" s="35" t="s">
        <v>17</v>
      </c>
      <c r="B36" s="36" t="s">
        <v>28</v>
      </c>
    </row>
    <row r="37" spans="1:2" s="34" customFormat="1" ht="4.1500000000000004" customHeight="1" x14ac:dyDescent="0.2">
      <c r="A37" s="36"/>
      <c r="B37" s="36"/>
    </row>
    <row r="38" spans="1:2" s="34" customFormat="1" ht="13.9" customHeight="1" x14ac:dyDescent="0.2">
      <c r="A38" s="35" t="s">
        <v>29</v>
      </c>
      <c r="B38" s="37" t="s">
        <v>61</v>
      </c>
    </row>
    <row r="39" spans="1:2" s="34" customFormat="1" ht="13.9" customHeight="1" x14ac:dyDescent="0.2">
      <c r="A39" s="36" t="s">
        <v>59</v>
      </c>
      <c r="B39" s="37" t="s">
        <v>18</v>
      </c>
    </row>
    <row r="40" spans="1:2" s="34" customFormat="1" ht="13.9" customHeight="1" x14ac:dyDescent="0.2">
      <c r="A40" s="38"/>
      <c r="B40" s="36"/>
    </row>
    <row r="41" spans="1:2" s="34" customFormat="1" ht="13.9" customHeight="1" x14ac:dyDescent="0.2">
      <c r="A41" s="38"/>
      <c r="B41" s="35"/>
    </row>
    <row r="42" spans="1:2" s="34" customFormat="1" ht="13.9" customHeight="1" x14ac:dyDescent="0.2">
      <c r="A42" s="44"/>
      <c r="B42" s="43"/>
    </row>
    <row r="43" spans="1:2" s="34" customFormat="1" ht="13.9" customHeight="1" x14ac:dyDescent="0.2">
      <c r="A43" s="155" t="s">
        <v>19</v>
      </c>
      <c r="B43" s="155"/>
    </row>
    <row r="44" spans="1:2" s="34" customFormat="1" ht="13.9" customHeight="1" x14ac:dyDescent="0.2">
      <c r="A44" s="155" t="s">
        <v>20</v>
      </c>
      <c r="B44" s="155"/>
    </row>
    <row r="45" spans="1:2" s="34" customFormat="1" ht="13.9" customHeight="1" x14ac:dyDescent="0.2">
      <c r="A45" s="155" t="s">
        <v>21</v>
      </c>
      <c r="B45" s="155"/>
    </row>
    <row r="46" spans="1:2" s="34" customFormat="1" ht="13.9" customHeight="1" x14ac:dyDescent="0.2">
      <c r="A46" s="156" t="s">
        <v>22</v>
      </c>
      <c r="B46" s="156"/>
    </row>
    <row r="47" spans="1:2" s="34" customFormat="1" ht="13.9" customHeight="1" x14ac:dyDescent="0.2">
      <c r="A47" s="155" t="s">
        <v>23</v>
      </c>
      <c r="B47" s="155"/>
    </row>
    <row r="48" spans="1:2" s="34" customFormat="1" ht="13.9" customHeight="1" x14ac:dyDescent="0.2">
      <c r="A48" s="155" t="s">
        <v>27</v>
      </c>
      <c r="B48" s="155"/>
    </row>
    <row r="49" spans="1:2" s="34" customFormat="1" ht="13.9" customHeight="1" thickBot="1" x14ac:dyDescent="0.25">
      <c r="A49" s="45"/>
      <c r="B49" s="43"/>
    </row>
    <row r="50" spans="1:2" s="34" customFormat="1" ht="13.9" customHeight="1" x14ac:dyDescent="0.2">
      <c r="A50" s="154" t="s">
        <v>24</v>
      </c>
      <c r="B50" s="154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64" bottom="0.5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2019-09-11T13:57:58Z</cp:lastPrinted>
  <dcterms:created xsi:type="dcterms:W3CDTF">2003-03-18T11:19:20Z</dcterms:created>
  <dcterms:modified xsi:type="dcterms:W3CDTF">2019-09-13T07:26:13Z</dcterms:modified>
</cp:coreProperties>
</file>